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Computo Metrico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<sst xmlns="http://schemas.openxmlformats.org/spreadsheetml/2006/main" count="73" uniqueCount="49">
  <si>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Luogo di installazione</t>
  </si>
  <si>
    <t>Tipologia di impianto</t>
  </si>
  <si>
    <t>COMPUTO METRICO ESTIMATIVO IMPIANTO FOTOVOLTAICO</t>
  </si>
  <si>
    <t>Descrizione</t>
  </si>
  <si>
    <t>Q.tà</t>
  </si>
  <si>
    <t>Totale</t>
  </si>
  <si>
    <t>Prezzo Unitario</t>
  </si>
  <si>
    <t>TOTALE</t>
  </si>
  <si>
    <t>IVA (10%)</t>
  </si>
  <si>
    <t>TOTALE CON IVA</t>
  </si>
  <si>
    <t>[€]</t>
  </si>
  <si>
    <t>Consuntivo</t>
  </si>
  <si>
    <t>Differ.</t>
  </si>
  <si>
    <t>Voce n.</t>
  </si>
  <si>
    <t>Unità di Misura</t>
  </si>
  <si>
    <t>cad.</t>
  </si>
  <si>
    <t>m</t>
  </si>
  <si>
    <t>Doc. CM01_R0</t>
  </si>
  <si>
    <t>Centro Agroalimentare Levante Ligure Lunigiana - Sarzana (SP)</t>
  </si>
  <si>
    <t>Sola fornitura di cavo per energia solare tipo FG21M21, in bobine da 500 m, di sezione 1x4mm², color nero e rosso</t>
  </si>
  <si>
    <t>Sola fornitura di cavo per energia solare tipo FG21M21, in bobine da 500 m, di sezione 1x6mm², color nero e rosso</t>
  </si>
  <si>
    <t>Impianto fotovoltaico di potenza 104,16 kWp - Pannelli in CIS</t>
  </si>
  <si>
    <t>Fornitura di moduli fotovoltaici CIS tipo Solar Frontier SF 155-S, da montarsi su tetto esistente, completo di morsettiera di collegamento posta sul retro con connessioni tipo Multicontact. Il ha dimensioni 1257 x 977 x 35 mm, potenza di picco 155 Wp, tensione MPP 82,5 V, corrente MPP 1,88 A, tensione a circuito aperto 109,0 V, corrente di corto circuito 2,2 A, incluso trasporto in cantiere</t>
  </si>
  <si>
    <t>Fornitura di inverter Power One PVI 110.0 IT - 110 kW, 2 MPPT, Tensione nominale di uscita 400 V, dotato di trasformatore d'isolamento, IP 20</t>
  </si>
  <si>
    <t>Sola fornitura di cavo unipolare con guaina FG7R di sezione 1x95 mm²</t>
  </si>
  <si>
    <t>Spinotti di collegamento rapido tipo "Multi Contact" , coppia maschio / femmina 4 mm²</t>
  </si>
  <si>
    <t>Profilo in Alluminio ribassato Lunghezza 363 mm - Teknomega - mod FVP-L363-RI-ALU</t>
  </si>
  <si>
    <t>Staffa a "Z" ALU H 31 Fix Pannelli SP. 29-30-31 Premontata - Teknomega Mod. FVS-ZP-31_ALU</t>
  </si>
  <si>
    <r>
      <t>Staffa a "Omega" ALU per fissaggio intermedio Pannelli SP. 29-35 Premontata - Teknomega Mod. FVS-</t>
    </r>
    <r>
      <rPr>
        <sz val="10"/>
        <rFont val="Arial"/>
        <family val="2"/>
      </rPr>
      <t>Ω</t>
    </r>
    <r>
      <rPr>
        <sz val="10"/>
        <rFont val="Arial"/>
        <family val="0"/>
      </rPr>
      <t>-U-ALU-29-35</t>
    </r>
  </si>
  <si>
    <t>Vite Autoperforante - Autofilettante per staffe Lamiera Grecata</t>
  </si>
  <si>
    <t>Nastro Butilico Retato h=50 mm per isolamento staffe</t>
  </si>
  <si>
    <t>Fornitura di canaletta metallica portacavi in acciaio zincato a caldo completa di coperchio - dimensioni 200 x 75 x 0,9 mm</t>
  </si>
  <si>
    <t>Fornitura di staffe di sostegno canalette portacavi preasemblate di spessore minimo 2,00 mm in acciaio zincato a caldo - lunghezza 205 mm</t>
  </si>
  <si>
    <t>Curve piane a 90 gradi in acciaio zincato a caldo per canalette portacavi complete di copercio 200 x 75 mm</t>
  </si>
  <si>
    <t>Convertitore da porta seriale RS485 a Modbus per inverter PVI Central 110.0</t>
  </si>
  <si>
    <t xml:space="preserve">cad. </t>
  </si>
  <si>
    <t>Power management unit RS-485-in / RS 485-out per controllo della potenza attiva e reattiva inverter PVI-Central e 3-fase di stringa, alimentatore incluso</t>
  </si>
  <si>
    <t>Sistema di monitoraggio remoto con display mediante connessione Ethernet / Internet per installazioni fino a 2MW centrali</t>
  </si>
  <si>
    <t>String Monitor Power One PVI Stringcomb-S-MC completo di morsetterie e PG, completo di sezionatore DC generale</t>
  </si>
  <si>
    <t>Pulsante di sgancio in caso di incendio, del tipo a lancio di corrente, completo di cassetta con vetro di protezione</t>
  </si>
  <si>
    <t>Cavo trasmissione dati di rame schermato a 4 coppie, categoria VI conforme alle vigenti norme, isolato LSFRZH a bassa emissione di fumi tossici e corrosivi, ritardante l'incendio</t>
  </si>
  <si>
    <t>Quadro Elettrico di Interfaccia Impianto Fotovoltaico, completo di interruttori secondo schema elettrico di progetto - dimensioni 1830 x 595 x 200 mm, grado di protezione IP 44</t>
  </si>
  <si>
    <t>Interruttore magnetotermico differenziale con sganciatore standard, in esecuzione fissa, tetrapolare con attacchi posteriori, con potere di interruzione da 50 kA a 70 kA della portata di 250 A</t>
  </si>
  <si>
    <t>Cavo flessibile a due conduttori di sezione 1,5 mm² per comando sgancio alimentazione da impianto fotovoltaico, tipo FG7R</t>
  </si>
  <si>
    <t xml:space="preserve">Fornitura di scala metallica alla marinara con protezione posteriore ai sensi delle normative di sicurezza, come da disegno di progetto, altezza 8 metri da terra, in acciaio zincato a caldo e completa di griglia di chiusura inferiore dotata di asola per lucchetto </t>
  </si>
  <si>
    <t>Mano d'opera complessiva</t>
  </si>
  <si>
    <t>h</t>
  </si>
  <si>
    <t>Oneri della sicurezza non soggetti a ribasso</t>
  </si>
  <si>
    <t>a corpo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</si>
</sst>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_-* #,##0.0000_-;\-* #,##0.0000_-;_-* &quot;-&quot;_-;_-@_-"/>
    <numFmt numFmtId="174" formatCode="_-* #,##0.00000_-;\-* #,##0.00000_-;_-* &quot;-&quot;_-;_-@_-"/>
    <numFmt numFmtId="175" formatCode="_-* #,##0.000000_-;\-* #,##0.000000_-;_-* &quot;-&quot;_-;_-@_-"/>
    <numFmt numFmtId="176" formatCode="_-* #,##0.0000000_-;\-* #,##0.0000000_-;_-* &quot;-&quot;_-;_-@_-"/>
    <numFmt numFmtId="177" formatCode="0.0%"/>
    <numFmt numFmtId="178" formatCode="#,##0.00_ ;\-#,##0.00\ "/>
    <numFmt numFmtId="179" formatCode="0.000"/>
    <numFmt numFmtId="180" formatCode="_-[$€]\ * #,##0.00_-;\-[$€]\ * #,##0.00_-;_-[$€]\ * &quot;-&quot;??_-;_-@_-"/>
    <numFmt numFmtId="181" formatCode="&quot;€&quot;\ #,##0.00"/>
  </numFmts>
  <fonts count="9">
    <font>
      <sz val="10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180" fontId="6" fillId="0" borderId="19" xfId="17" applyFont="1" applyBorder="1" applyAlignment="1">
      <alignment/>
    </xf>
    <xf numFmtId="180" fontId="0" fillId="0" borderId="20" xfId="17" applyBorder="1" applyAlignment="1">
      <alignment/>
    </xf>
    <xf numFmtId="180" fontId="6" fillId="0" borderId="21" xfId="17" applyFont="1" applyBorder="1" applyAlignment="1">
      <alignment/>
    </xf>
    <xf numFmtId="4" fontId="0" fillId="0" borderId="22" xfId="0" applyNumberFormat="1" applyBorder="1" applyAlignment="1">
      <alignment/>
    </xf>
    <xf numFmtId="4" fontId="0" fillId="0" borderId="0" xfId="0" applyNumberFormat="1" applyBorder="1" applyAlignment="1">
      <alignment/>
    </xf>
    <xf numFmtId="181" fontId="0" fillId="0" borderId="16" xfId="19" applyNumberFormat="1" applyBorder="1" applyAlignment="1">
      <alignment horizontal="right" vertical="center"/>
    </xf>
    <xf numFmtId="181" fontId="0" fillId="0" borderId="20" xfId="17" applyNumberForma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181" fontId="0" fillId="0" borderId="24" xfId="19" applyNumberFormat="1" applyBorder="1" applyAlignment="1">
      <alignment horizontal="right" vertical="center"/>
    </xf>
    <xf numFmtId="181" fontId="0" fillId="0" borderId="25" xfId="17" applyNumberFormat="1" applyBorder="1" applyAlignment="1">
      <alignment horizontal="right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30">
      <selection activeCell="K41" sqref="K41"/>
    </sheetView>
  </sheetViews>
  <sheetFormatPr defaultColWidth="9.140625" defaultRowHeight="12.75"/>
  <cols>
    <col min="1" max="1" width="7.00390625" style="0" customWidth="1"/>
    <col min="2" max="2" width="45.7109375" style="0" customWidth="1"/>
    <col min="3" max="3" width="8.57421875" style="0" customWidth="1"/>
    <col min="4" max="4" width="7.7109375" style="0" bestFit="1" customWidth="1"/>
    <col min="5" max="5" width="13.57421875" style="0" bestFit="1" customWidth="1"/>
    <col min="6" max="6" width="20.57421875" style="0" bestFit="1" customWidth="1"/>
    <col min="7" max="7" width="11.57421875" style="0" hidden="1" customWidth="1"/>
    <col min="8" max="8" width="0" style="0" hidden="1" customWidth="1"/>
  </cols>
  <sheetData>
    <row r="1" spans="1:6" ht="15.75" thickBot="1">
      <c r="A1" s="27" t="s">
        <v>2</v>
      </c>
      <c r="B1" s="3"/>
      <c r="C1" s="3"/>
      <c r="D1" s="3"/>
      <c r="E1" s="3"/>
      <c r="F1" s="22" t="s">
        <v>17</v>
      </c>
    </row>
    <row r="2" spans="1:6" ht="13.5" thickBot="1">
      <c r="A2" s="19"/>
      <c r="B2" s="4"/>
      <c r="C2" s="4"/>
      <c r="D2" s="4"/>
      <c r="E2" s="4"/>
      <c r="F2" s="20"/>
    </row>
    <row r="3" spans="1:6" ht="45" customHeight="1" thickBot="1">
      <c r="A3" s="28" t="s">
        <v>1</v>
      </c>
      <c r="B3" s="6"/>
      <c r="C3" s="6"/>
      <c r="D3" s="6"/>
      <c r="E3" s="49" t="s">
        <v>21</v>
      </c>
      <c r="F3" s="50"/>
    </row>
    <row r="4" spans="1:6" ht="29.25" customHeight="1" thickBot="1">
      <c r="A4" s="29" t="s">
        <v>0</v>
      </c>
      <c r="B4" s="7"/>
      <c r="C4" s="7"/>
      <c r="D4" s="7"/>
      <c r="E4" s="47" t="s">
        <v>18</v>
      </c>
      <c r="F4" s="48"/>
    </row>
    <row r="5" spans="1:6" ht="12.75">
      <c r="A5" s="19"/>
      <c r="B5" s="4"/>
      <c r="C5" s="4"/>
      <c r="D5" s="4"/>
      <c r="E5" s="4"/>
      <c r="F5" s="20"/>
    </row>
    <row r="6" spans="1:8" s="8" customFormat="1" ht="26.25" thickBot="1">
      <c r="A6" s="30" t="s">
        <v>13</v>
      </c>
      <c r="B6" s="31" t="s">
        <v>3</v>
      </c>
      <c r="C6" s="32" t="s">
        <v>14</v>
      </c>
      <c r="D6" s="31" t="s">
        <v>4</v>
      </c>
      <c r="E6" s="32" t="s">
        <v>6</v>
      </c>
      <c r="F6" s="33" t="s">
        <v>5</v>
      </c>
      <c r="G6" s="8" t="s">
        <v>11</v>
      </c>
      <c r="H6" s="8" t="s">
        <v>12</v>
      </c>
    </row>
    <row r="7" spans="1:8" ht="13.5" thickBot="1">
      <c r="A7" s="21"/>
      <c r="B7" s="5"/>
      <c r="C7" s="5"/>
      <c r="D7" s="5"/>
      <c r="E7" s="12" t="s">
        <v>10</v>
      </c>
      <c r="F7" s="12" t="s">
        <v>10</v>
      </c>
      <c r="G7" s="1" t="s">
        <v>10</v>
      </c>
      <c r="H7" s="1" t="s">
        <v>10</v>
      </c>
    </row>
    <row r="8" spans="1:8" ht="102.75" thickBot="1">
      <c r="A8" s="41">
        <v>1</v>
      </c>
      <c r="B8" s="42" t="s">
        <v>22</v>
      </c>
      <c r="C8" s="43" t="s">
        <v>15</v>
      </c>
      <c r="D8" s="44">
        <v>672</v>
      </c>
      <c r="E8" s="45"/>
      <c r="F8" s="46"/>
      <c r="G8" s="14">
        <v>18100</v>
      </c>
      <c r="H8" s="13">
        <f>G8-F8</f>
        <v>18100</v>
      </c>
    </row>
    <row r="9" spans="1:8" ht="38.25">
      <c r="A9" s="23">
        <v>2</v>
      </c>
      <c r="B9" s="24" t="s">
        <v>23</v>
      </c>
      <c r="C9" s="25" t="s">
        <v>15</v>
      </c>
      <c r="D9" s="26">
        <v>1</v>
      </c>
      <c r="E9" s="39"/>
      <c r="F9" s="40"/>
      <c r="G9" s="14">
        <v>18100</v>
      </c>
      <c r="H9" s="13">
        <f>G9-F9</f>
        <v>18100</v>
      </c>
    </row>
    <row r="10" spans="1:8" ht="38.25">
      <c r="A10" s="23">
        <v>3</v>
      </c>
      <c r="B10" s="24" t="s">
        <v>38</v>
      </c>
      <c r="C10" s="25" t="s">
        <v>15</v>
      </c>
      <c r="D10" s="26">
        <v>5</v>
      </c>
      <c r="E10" s="39"/>
      <c r="F10" s="40"/>
      <c r="G10" s="37"/>
      <c r="H10" s="13"/>
    </row>
    <row r="11" spans="1:8" ht="38.25">
      <c r="A11" s="23">
        <v>4</v>
      </c>
      <c r="B11" s="24" t="s">
        <v>19</v>
      </c>
      <c r="C11" s="25" t="s">
        <v>16</v>
      </c>
      <c r="D11" s="26">
        <v>7200</v>
      </c>
      <c r="E11" s="39"/>
      <c r="F11" s="40"/>
      <c r="G11" s="15"/>
      <c r="H11" s="13"/>
    </row>
    <row r="12" spans="1:8" ht="38.25">
      <c r="A12" s="23">
        <v>5</v>
      </c>
      <c r="B12" s="24" t="s">
        <v>20</v>
      </c>
      <c r="C12" s="25" t="s">
        <v>16</v>
      </c>
      <c r="D12" s="26">
        <v>800</v>
      </c>
      <c r="E12" s="39"/>
      <c r="F12" s="40"/>
      <c r="G12" s="15"/>
      <c r="H12" s="13"/>
    </row>
    <row r="13" spans="1:8" ht="25.5">
      <c r="A13" s="23">
        <v>6</v>
      </c>
      <c r="B13" s="24" t="s">
        <v>24</v>
      </c>
      <c r="C13" s="25" t="s">
        <v>16</v>
      </c>
      <c r="D13" s="26">
        <v>150</v>
      </c>
      <c r="E13" s="39"/>
      <c r="F13" s="40"/>
      <c r="G13" s="15"/>
      <c r="H13" s="13"/>
    </row>
    <row r="14" spans="1:8" ht="30" customHeight="1">
      <c r="A14" s="23">
        <v>7</v>
      </c>
      <c r="B14" s="24" t="s">
        <v>25</v>
      </c>
      <c r="C14" s="25" t="s">
        <v>15</v>
      </c>
      <c r="D14" s="26">
        <f>D8*2</f>
        <v>1344</v>
      </c>
      <c r="E14" s="39"/>
      <c r="F14" s="40"/>
      <c r="G14" s="15"/>
      <c r="H14" s="13"/>
    </row>
    <row r="15" spans="1:8" ht="30" customHeight="1">
      <c r="A15" s="23">
        <v>8</v>
      </c>
      <c r="B15" s="24" t="s">
        <v>26</v>
      </c>
      <c r="C15" s="25" t="s">
        <v>15</v>
      </c>
      <c r="D15" s="26">
        <v>3100</v>
      </c>
      <c r="E15" s="39"/>
      <c r="F15" s="40"/>
      <c r="G15" s="38"/>
      <c r="H15" s="13"/>
    </row>
    <row r="16" spans="1:8" ht="30" customHeight="1">
      <c r="A16" s="23">
        <v>9</v>
      </c>
      <c r="B16" s="24" t="s">
        <v>27</v>
      </c>
      <c r="C16" s="25" t="s">
        <v>15</v>
      </c>
      <c r="D16" s="26">
        <v>740</v>
      </c>
      <c r="E16" s="39"/>
      <c r="F16" s="40"/>
      <c r="G16" s="38"/>
      <c r="H16" s="13"/>
    </row>
    <row r="17" spans="1:8" ht="38.25">
      <c r="A17" s="23">
        <v>10</v>
      </c>
      <c r="B17" s="24" t="s">
        <v>28</v>
      </c>
      <c r="C17" s="25" t="s">
        <v>15</v>
      </c>
      <c r="D17" s="26">
        <v>2400</v>
      </c>
      <c r="E17" s="39"/>
      <c r="F17" s="40"/>
      <c r="G17" s="38"/>
      <c r="H17" s="13"/>
    </row>
    <row r="18" spans="1:8" ht="30" customHeight="1">
      <c r="A18" s="23">
        <v>11</v>
      </c>
      <c r="B18" s="24" t="s">
        <v>29</v>
      </c>
      <c r="C18" s="25" t="s">
        <v>15</v>
      </c>
      <c r="D18" s="26">
        <v>6100</v>
      </c>
      <c r="E18" s="39"/>
      <c r="F18" s="40"/>
      <c r="G18" s="38"/>
      <c r="H18" s="13"/>
    </row>
    <row r="19" spans="1:8" ht="30" customHeight="1">
      <c r="A19" s="23">
        <v>12</v>
      </c>
      <c r="B19" s="24" t="s">
        <v>30</v>
      </c>
      <c r="C19" s="25" t="s">
        <v>15</v>
      </c>
      <c r="D19" s="26">
        <v>16</v>
      </c>
      <c r="E19" s="39"/>
      <c r="F19" s="40"/>
      <c r="G19" s="38"/>
      <c r="H19" s="13"/>
    </row>
    <row r="20" spans="1:8" ht="38.25">
      <c r="A20" s="23">
        <v>13</v>
      </c>
      <c r="B20" s="24" t="s">
        <v>31</v>
      </c>
      <c r="C20" s="25" t="s">
        <v>16</v>
      </c>
      <c r="D20" s="26">
        <v>300</v>
      </c>
      <c r="E20" s="39"/>
      <c r="F20" s="40"/>
      <c r="G20" s="38"/>
      <c r="H20" s="13"/>
    </row>
    <row r="21" spans="1:8" ht="38.25">
      <c r="A21" s="23">
        <v>14</v>
      </c>
      <c r="B21" s="24" t="s">
        <v>32</v>
      </c>
      <c r="C21" s="25" t="s">
        <v>15</v>
      </c>
      <c r="D21" s="26">
        <v>150</v>
      </c>
      <c r="E21" s="39"/>
      <c r="F21" s="40"/>
      <c r="G21" s="38"/>
      <c r="H21" s="13"/>
    </row>
    <row r="22" spans="1:8" ht="38.25">
      <c r="A22" s="23">
        <v>15</v>
      </c>
      <c r="B22" s="24" t="s">
        <v>33</v>
      </c>
      <c r="C22" s="25" t="s">
        <v>15</v>
      </c>
      <c r="D22" s="26">
        <v>12</v>
      </c>
      <c r="E22" s="39"/>
      <c r="F22" s="40"/>
      <c r="G22" s="38"/>
      <c r="H22" s="13"/>
    </row>
    <row r="23" spans="1:8" ht="25.5">
      <c r="A23" s="23">
        <v>16</v>
      </c>
      <c r="B23" s="24" t="s">
        <v>34</v>
      </c>
      <c r="C23" s="25" t="s">
        <v>35</v>
      </c>
      <c r="D23" s="26">
        <v>1</v>
      </c>
      <c r="E23" s="39"/>
      <c r="F23" s="40"/>
      <c r="G23" s="38"/>
      <c r="H23" s="13"/>
    </row>
    <row r="24" spans="1:8" ht="38.25">
      <c r="A24" s="23">
        <v>17</v>
      </c>
      <c r="B24" s="24" t="s">
        <v>36</v>
      </c>
      <c r="C24" s="25" t="s">
        <v>15</v>
      </c>
      <c r="D24" s="26">
        <v>1</v>
      </c>
      <c r="E24" s="39"/>
      <c r="F24" s="40"/>
      <c r="G24" s="38"/>
      <c r="H24" s="13"/>
    </row>
    <row r="25" spans="1:8" ht="38.25">
      <c r="A25" s="23">
        <v>18</v>
      </c>
      <c r="B25" s="24" t="s">
        <v>37</v>
      </c>
      <c r="C25" s="25" t="s">
        <v>15</v>
      </c>
      <c r="D25" s="26">
        <v>1</v>
      </c>
      <c r="E25" s="39"/>
      <c r="F25" s="40"/>
      <c r="G25" s="38"/>
      <c r="H25" s="13"/>
    </row>
    <row r="26" spans="1:8" ht="38.25">
      <c r="A26" s="23">
        <v>19</v>
      </c>
      <c r="B26" s="24" t="s">
        <v>39</v>
      </c>
      <c r="C26" s="25" t="s">
        <v>15</v>
      </c>
      <c r="D26" s="26">
        <v>1</v>
      </c>
      <c r="E26" s="39"/>
      <c r="F26" s="40"/>
      <c r="G26" s="38"/>
      <c r="H26" s="13"/>
    </row>
    <row r="27" spans="1:8" ht="38.25">
      <c r="A27" s="23">
        <v>20</v>
      </c>
      <c r="B27" s="24" t="s">
        <v>43</v>
      </c>
      <c r="C27" s="25" t="s">
        <v>15</v>
      </c>
      <c r="D27" s="26">
        <v>300</v>
      </c>
      <c r="E27" s="39"/>
      <c r="F27" s="40"/>
      <c r="G27" s="38"/>
      <c r="H27" s="13"/>
    </row>
    <row r="28" spans="1:8" ht="51">
      <c r="A28" s="23">
        <v>21</v>
      </c>
      <c r="B28" s="24" t="s">
        <v>40</v>
      </c>
      <c r="C28" s="25" t="s">
        <v>16</v>
      </c>
      <c r="D28" s="26">
        <v>1000</v>
      </c>
      <c r="E28" s="39"/>
      <c r="F28" s="40"/>
      <c r="G28" s="38"/>
      <c r="H28" s="13"/>
    </row>
    <row r="29" spans="1:8" ht="51">
      <c r="A29" s="23">
        <v>22</v>
      </c>
      <c r="B29" s="24" t="s">
        <v>41</v>
      </c>
      <c r="C29" s="25" t="s">
        <v>35</v>
      </c>
      <c r="D29" s="26">
        <v>1</v>
      </c>
      <c r="E29" s="39"/>
      <c r="F29" s="40"/>
      <c r="G29" s="38"/>
      <c r="H29" s="13"/>
    </row>
    <row r="30" spans="1:8" ht="51">
      <c r="A30" s="23">
        <v>23</v>
      </c>
      <c r="B30" s="24" t="s">
        <v>42</v>
      </c>
      <c r="C30" s="25" t="s">
        <v>15</v>
      </c>
      <c r="D30" s="26">
        <v>1</v>
      </c>
      <c r="E30" s="39"/>
      <c r="F30" s="40"/>
      <c r="G30" s="38"/>
      <c r="H30" s="13"/>
    </row>
    <row r="31" spans="1:8" ht="76.5">
      <c r="A31" s="23">
        <v>24</v>
      </c>
      <c r="B31" s="24" t="s">
        <v>44</v>
      </c>
      <c r="C31" s="25" t="s">
        <v>15</v>
      </c>
      <c r="D31" s="26">
        <v>1</v>
      </c>
      <c r="E31" s="39"/>
      <c r="F31" s="40"/>
      <c r="G31" s="38"/>
      <c r="H31" s="13"/>
    </row>
    <row r="32" spans="1:8" ht="15">
      <c r="A32" s="23">
        <v>25</v>
      </c>
      <c r="B32" s="24" t="s">
        <v>45</v>
      </c>
      <c r="C32" s="25" t="s">
        <v>46</v>
      </c>
      <c r="D32" s="26">
        <v>756</v>
      </c>
      <c r="E32" s="39"/>
      <c r="F32" s="40"/>
      <c r="G32" s="38"/>
      <c r="H32" s="13"/>
    </row>
    <row r="33" spans="1:8" ht="15">
      <c r="A33" s="23">
        <v>26</v>
      </c>
      <c r="B33" s="24" t="s">
        <v>47</v>
      </c>
      <c r="C33" s="25" t="s">
        <v>48</v>
      </c>
      <c r="D33" s="26">
        <v>1</v>
      </c>
      <c r="E33" s="39"/>
      <c r="F33" s="40"/>
      <c r="G33" s="38"/>
      <c r="H33" s="13"/>
    </row>
    <row r="34" spans="1:6" ht="13.5" thickBot="1">
      <c r="A34" s="19"/>
      <c r="B34" s="4"/>
      <c r="C34" s="4"/>
      <c r="D34" s="4"/>
      <c r="E34" s="4"/>
      <c r="F34" s="20"/>
    </row>
    <row r="35" spans="1:9" ht="15.75">
      <c r="A35" s="19"/>
      <c r="B35" s="9" t="s">
        <v>7</v>
      </c>
      <c r="C35" s="3"/>
      <c r="D35" s="3"/>
      <c r="E35" s="3"/>
      <c r="F35" s="34">
        <f>SUM(F8:F34)</f>
        <v>0</v>
      </c>
      <c r="G35" s="16">
        <f>SUM(G8:G34)</f>
        <v>36200</v>
      </c>
      <c r="H35" s="13">
        <f>SUM(H8:H14)</f>
        <v>36200</v>
      </c>
      <c r="I35" s="1"/>
    </row>
    <row r="36" spans="1:7" ht="12.75">
      <c r="A36" s="19"/>
      <c r="B36" s="10" t="s">
        <v>8</v>
      </c>
      <c r="C36" s="4"/>
      <c r="D36" s="4"/>
      <c r="E36" s="4"/>
      <c r="F36" s="35">
        <f>F35*0.1</f>
        <v>0</v>
      </c>
      <c r="G36" s="17">
        <f>G35*0.1</f>
        <v>3620</v>
      </c>
    </row>
    <row r="37" spans="1:7" ht="16.5" thickBot="1">
      <c r="A37" s="21"/>
      <c r="B37" s="11" t="s">
        <v>9</v>
      </c>
      <c r="C37" s="5"/>
      <c r="D37" s="5"/>
      <c r="E37" s="5"/>
      <c r="F37" s="36">
        <f>SUM(F35:F36)</f>
        <v>0</v>
      </c>
      <c r="G37" s="18">
        <f>SUM(G35:G36)</f>
        <v>39820</v>
      </c>
    </row>
    <row r="38" spans="1:6" ht="12.75">
      <c r="A38" s="2"/>
      <c r="B38" s="3"/>
      <c r="C38" s="3"/>
      <c r="D38" s="3"/>
      <c r="E38" s="3"/>
      <c r="F38" s="3"/>
    </row>
  </sheetData>
  <mergeCells count="2">
    <mergeCell ref="E4:F4"/>
    <mergeCell ref="E3:F3"/>
  </mergeCells>
  <printOptions horizontalCentered="1"/>
  <pageMargins left="0.7480314960629921" right="0.7480314960629921" top="1.32" bottom="0.984251968503937" header="0.5118110236220472" footer="0.5118110236220472"/>
  <pageSetup fitToHeight="1" fitToWidth="1" horizontalDpi="600" verticalDpi="600" orientation="portrait" paperSize="8" scale="84" r:id="rId1"/>
  <headerFooter alignWithMargins="0">
    <oddHeader>&amp;LDott. Ing. Alessandro Perrone
Via Roma 23/10 - 19011 Bonassola (SP)&amp;CImpianto Fotovoltaico 104,16 kWp
Centro Agroalimentare Levante Ligure Lunigiana - Sarzana&amp;"Arial,Grassetto" (SP)&amp;"Arial,Normale"
COMPUTO METRICO EST.
DOC. N. CM01_R0&amp;R15/01/2015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Tecnico di Ingegneria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Perrone</dc:creator>
  <cp:keywords/>
  <dc:description/>
  <cp:lastModifiedBy>Ing. Alessandro Perrone</cp:lastModifiedBy>
  <cp:lastPrinted>2015-01-25T19:04:40Z</cp:lastPrinted>
  <dcterms:created xsi:type="dcterms:W3CDTF">2001-11-28T07:42:02Z</dcterms:created>
  <dcterms:modified xsi:type="dcterms:W3CDTF">2015-02-25T09:07:05Z</dcterms:modified>
  <cp:category/>
  <cp:version/>
  <cp:contentType/>
  <cp:contentStatus/>
</cp:coreProperties>
</file>